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t\Downloads\"/>
    </mc:Choice>
  </mc:AlternateContent>
  <bookViews>
    <workbookView xWindow="0" yWindow="0" windowWidth="28800" windowHeight="12210"/>
  </bookViews>
  <sheets>
    <sheet name="FINAL LISTING" sheetId="3" r:id="rId1"/>
    <sheet name="Listing on 8.31.17" sheetId="2" r:id="rId2"/>
    <sheet name="R&amp;R budget breakdown" sheetId="1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3" l="1"/>
  <c r="I15" i="3"/>
  <c r="F15" i="3"/>
  <c r="J16" i="2" l="1"/>
  <c r="I16" i="2" l="1"/>
  <c r="N4" i="1" l="1"/>
  <c r="F16" i="2" l="1"/>
  <c r="L5" i="1" l="1"/>
  <c r="G14" i="1"/>
</calcChain>
</file>

<file path=xl/sharedStrings.xml><?xml version="1.0" encoding="utf-8"?>
<sst xmlns="http://schemas.openxmlformats.org/spreadsheetml/2006/main" count="267" uniqueCount="73">
  <si>
    <t>Rank</t>
  </si>
  <si>
    <t>Applicant Name</t>
  </si>
  <si>
    <t>Project Name</t>
  </si>
  <si>
    <t>Expiring Grant #</t>
  </si>
  <si>
    <t>Project Type</t>
  </si>
  <si>
    <t>Component Type</t>
  </si>
  <si>
    <t>Amount Requested</t>
  </si>
  <si>
    <t>Amount Ranked</t>
  </si>
  <si>
    <t>Total Available</t>
  </si>
  <si>
    <t>Tier 1</t>
  </si>
  <si>
    <t>Tier 2</t>
  </si>
  <si>
    <t>Bonus</t>
  </si>
  <si>
    <t>Total</t>
  </si>
  <si>
    <t>Community Action Services and Food Bank</t>
  </si>
  <si>
    <t>Community Action Services and Food Bank/Peace House</t>
  </si>
  <si>
    <t>Department of Workforce Services</t>
  </si>
  <si>
    <t>Golden Spike Outreach</t>
  </si>
  <si>
    <t>Housing Authority of Utah County</t>
  </si>
  <si>
    <t>Provo City Housing Authority</t>
  </si>
  <si>
    <t>Center for Women and Children in Crisis</t>
  </si>
  <si>
    <t>RRH Youth Project</t>
  </si>
  <si>
    <t>SSO SHP</t>
  </si>
  <si>
    <t>Rapid Rehousing</t>
  </si>
  <si>
    <t>UHMIS</t>
  </si>
  <si>
    <t>REAP 3</t>
  </si>
  <si>
    <t>Shelter + Care SHP</t>
  </si>
  <si>
    <t>RRH Youth Project II</t>
  </si>
  <si>
    <t>Joint Th-RRH Project</t>
  </si>
  <si>
    <t>Leasing Project Expansion</t>
  </si>
  <si>
    <t>Shelter + Care SHP Expansion</t>
  </si>
  <si>
    <t>UT0138L8T041600</t>
  </si>
  <si>
    <t>UT0026L8T041508</t>
  </si>
  <si>
    <t>UT0129L8T041500</t>
  </si>
  <si>
    <t>UT0139L8T041600</t>
  </si>
  <si>
    <t>UT0045L8T041504</t>
  </si>
  <si>
    <t>UT0023L8T041508</t>
  </si>
  <si>
    <t>UT0024L8T041508</t>
  </si>
  <si>
    <t>UT0140L8T041600</t>
  </si>
  <si>
    <t>UT0122L8T041701</t>
  </si>
  <si>
    <t>N/A</t>
  </si>
  <si>
    <t>Renewal</t>
  </si>
  <si>
    <t>New</t>
  </si>
  <si>
    <t>RRH</t>
  </si>
  <si>
    <t>SSO</t>
  </si>
  <si>
    <t>HMIS</t>
  </si>
  <si>
    <t>PSH</t>
  </si>
  <si>
    <t>Joint TH-RRH</t>
  </si>
  <si>
    <t xml:space="preserve">Leasing Project </t>
  </si>
  <si>
    <t>First Time Renewal</t>
  </si>
  <si>
    <t>Balance</t>
  </si>
  <si>
    <t>Total Requested</t>
  </si>
  <si>
    <t xml:space="preserve">RULES: </t>
  </si>
  <si>
    <t>1.Projects can be ranked in any order, regardless of project type</t>
  </si>
  <si>
    <t>5. You have $94,585 to give to new project requests without going over budget</t>
  </si>
  <si>
    <t xml:space="preserve">6. There is $78,644 you would have to reallocate from older renewal projects in order to satisfy the full request of all the new projects. </t>
  </si>
  <si>
    <t xml:space="preserve">3. You must fully award first-time renewals, but you can rank them lower and put them Tier 2 if you don't feel they are a high performing project. </t>
  </si>
  <si>
    <r>
      <t xml:space="preserve">7. The total in the </t>
    </r>
    <r>
      <rPr>
        <b/>
        <sz val="11"/>
        <color theme="1"/>
        <rFont val="Calibri"/>
        <family val="2"/>
        <scheme val="minor"/>
      </rPr>
      <t>"Total" column</t>
    </r>
    <r>
      <rPr>
        <sz val="11"/>
        <color theme="1"/>
        <rFont val="Calibri"/>
        <family val="2"/>
        <scheme val="minor"/>
      </rPr>
      <t xml:space="preserve"> must amount to $1,104,368</t>
    </r>
  </si>
  <si>
    <t>4. You may split a project between the Tier 1 and Tier 2 total line, which rests at the $949,196 total</t>
  </si>
  <si>
    <t xml:space="preserve">TIP: Rank the projects according to score first. Then make a note of projects that you think should be considered for reallocation (see Reallocation Policy). Look at their budget proposal and see if you can calculate a cost reduction that won't impact them number of people served in the past, and put that total in "amount ranked." If there isn't a clear way to reduce the funding, just make a note that you think the project should be considered for reallocation and the committee will discuss it together. </t>
  </si>
  <si>
    <t>Score</t>
  </si>
  <si>
    <t>Consider for Reallocation Y/N</t>
  </si>
  <si>
    <t>Comments</t>
  </si>
  <si>
    <t>2. Projects can be ranked for the full amount requested, a partial amount, or full rejection (this must be supported by projects not meeting basic thresholds, alarming issues with HUD audits or CoC monitoring, etc.)</t>
  </si>
  <si>
    <t>Tiers</t>
  </si>
  <si>
    <t>Yes</t>
  </si>
  <si>
    <t>CoC Competition Rank and Review Priority Listing on 8.31.17</t>
  </si>
  <si>
    <t>FORMALLY WITHDREW ON 9.12.17</t>
  </si>
  <si>
    <t>TOTAL</t>
  </si>
  <si>
    <t>Mountainland CoC NOFA 2017 FINAL PRIORTY LISTING</t>
  </si>
  <si>
    <t>COMMENT</t>
  </si>
  <si>
    <t>Received allocated bonus amount of $3,205</t>
  </si>
  <si>
    <t>Received additional bonus amount of $3,204</t>
  </si>
  <si>
    <t>BALANCE FROM BONUS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</si>
</sst>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3" fillId="0" borderId="1" xfId="0" applyNumberFormat="1" applyFont="1" applyBorder="1"/>
    <xf numFmtId="0" fontId="0" fillId="3" borderId="6" xfId="0" applyFont="1" applyFill="1" applyBorder="1"/>
    <xf numFmtId="164" fontId="0" fillId="3" borderId="6" xfId="0" applyNumberFormat="1" applyFont="1" applyFill="1" applyBorder="1"/>
    <xf numFmtId="0" fontId="0" fillId="2" borderId="6" xfId="0" applyFont="1" applyFill="1" applyBorder="1"/>
    <xf numFmtId="164" fontId="0" fillId="2" borderId="6" xfId="0" applyNumberFormat="1" applyFont="1" applyFill="1" applyBorder="1"/>
    <xf numFmtId="0" fontId="0" fillId="3" borderId="7" xfId="0" applyFont="1" applyFill="1" applyBorder="1"/>
    <xf numFmtId="0" fontId="0" fillId="2" borderId="7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164" fontId="1" fillId="2" borderId="10" xfId="0" applyNumberFormat="1" applyFont="1" applyFill="1" applyBorder="1"/>
    <xf numFmtId="0" fontId="0" fillId="3" borderId="12" xfId="0" applyFont="1" applyFill="1" applyBorder="1"/>
    <xf numFmtId="0" fontId="0" fillId="3" borderId="13" xfId="0" applyFont="1" applyFill="1" applyBorder="1"/>
    <xf numFmtId="164" fontId="0" fillId="3" borderId="13" xfId="0" applyNumberFormat="1" applyFont="1" applyFill="1" applyBorder="1"/>
    <xf numFmtId="0" fontId="1" fillId="2" borderId="11" xfId="0" applyFont="1" applyFill="1" applyBorder="1" applyAlignment="1">
      <alignment wrapText="1"/>
    </xf>
    <xf numFmtId="164" fontId="0" fillId="3" borderId="8" xfId="0" applyNumberFormat="1" applyFont="1" applyFill="1" applyBorder="1" applyAlignment="1">
      <alignment wrapText="1"/>
    </xf>
    <xf numFmtId="164" fontId="0" fillId="2" borderId="8" xfId="0" applyNumberFormat="1" applyFont="1" applyFill="1" applyBorder="1" applyAlignment="1">
      <alignment wrapText="1"/>
    </xf>
    <xf numFmtId="164" fontId="0" fillId="3" borderId="14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" fontId="1" fillId="2" borderId="11" xfId="0" applyNumberFormat="1" applyFont="1" applyFill="1" applyBorder="1"/>
    <xf numFmtId="1" fontId="0" fillId="3" borderId="8" xfId="0" applyNumberFormat="1" applyFont="1" applyFill="1" applyBorder="1"/>
    <xf numFmtId="1" fontId="0" fillId="2" borderId="8" xfId="0" applyNumberFormat="1" applyFont="1" applyFill="1" applyBorder="1"/>
    <xf numFmtId="1" fontId="0" fillId="3" borderId="14" xfId="0" applyNumberFormat="1" applyFont="1" applyFill="1" applyBorder="1"/>
    <xf numFmtId="1" fontId="0" fillId="0" borderId="0" xfId="0" applyNumberFormat="1"/>
    <xf numFmtId="1" fontId="0" fillId="3" borderId="6" xfId="0" applyNumberFormat="1" applyFont="1" applyFill="1" applyBorder="1"/>
    <xf numFmtId="1" fontId="0" fillId="2" borderId="6" xfId="0" applyNumberFormat="1" applyFont="1" applyFill="1" applyBorder="1"/>
    <xf numFmtId="0" fontId="0" fillId="2" borderId="8" xfId="0" applyFont="1" applyFill="1" applyBorder="1"/>
    <xf numFmtId="0" fontId="0" fillId="3" borderId="8" xfId="0" applyFont="1" applyFill="1" applyBorder="1"/>
    <xf numFmtId="165" fontId="1" fillId="2" borderId="11" xfId="0" applyNumberFormat="1" applyFont="1" applyFill="1" applyBorder="1"/>
    <xf numFmtId="165" fontId="0" fillId="2" borderId="8" xfId="0" applyNumberFormat="1" applyFont="1" applyFill="1" applyBorder="1"/>
    <xf numFmtId="165" fontId="0" fillId="3" borderId="8" xfId="0" applyNumberFormat="1" applyFont="1" applyFill="1" applyBorder="1"/>
    <xf numFmtId="165" fontId="0" fillId="3" borderId="14" xfId="0" applyNumberFormat="1" applyFont="1" applyFill="1" applyBorder="1"/>
    <xf numFmtId="165" fontId="0" fillId="0" borderId="0" xfId="0" applyNumberFormat="1"/>
    <xf numFmtId="0" fontId="2" fillId="3" borderId="7" xfId="0" applyFont="1" applyFill="1" applyBorder="1"/>
    <xf numFmtId="0" fontId="2" fillId="3" borderId="6" xfId="0" applyFont="1" applyFill="1" applyBorder="1"/>
    <xf numFmtId="164" fontId="2" fillId="3" borderId="6" xfId="0" applyNumberFormat="1" applyFont="1" applyFill="1" applyBorder="1"/>
    <xf numFmtId="1" fontId="2" fillId="3" borderId="6" xfId="0" applyNumberFormat="1" applyFont="1" applyFill="1" applyBorder="1"/>
    <xf numFmtId="1" fontId="2" fillId="3" borderId="8" xfId="0" applyNumberFormat="1" applyFont="1" applyFill="1" applyBorder="1"/>
    <xf numFmtId="165" fontId="2" fillId="3" borderId="8" xfId="0" applyNumberFormat="1" applyFont="1" applyFill="1" applyBorder="1"/>
    <xf numFmtId="164" fontId="2" fillId="3" borderId="8" xfId="0" applyNumberFormat="1" applyFont="1" applyFill="1" applyBorder="1" applyAlignment="1">
      <alignment wrapText="1"/>
    </xf>
    <xf numFmtId="0" fontId="2" fillId="0" borderId="0" xfId="0" applyFont="1"/>
    <xf numFmtId="4" fontId="0" fillId="0" borderId="0" xfId="0" applyNumberFormat="1"/>
    <xf numFmtId="4" fontId="3" fillId="0" borderId="0" xfId="0" applyNumberFormat="1" applyFont="1"/>
    <xf numFmtId="0" fontId="0" fillId="0" borderId="0" xfId="0" applyFill="1"/>
    <xf numFmtId="164" fontId="0" fillId="0" borderId="0" xfId="0" applyNumberFormat="1" applyFill="1"/>
    <xf numFmtId="4" fontId="0" fillId="0" borderId="0" xfId="0" applyNumberFormat="1" applyFill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</cellXfs>
  <cellStyles count="1">
    <cellStyle name="Normal" xfId="0" builtinId="0"/>
  </cellStyles>
  <dxfs count="23"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$&quot;#,##0"/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$&quot;#,##0"/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$&quot;#,##0"/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59999389629810485"/>
          <bgColor theme="4" tint="0.59999389629810485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numFmt numFmtId="4" formatCode="#,##0.00"/>
    </dxf>
    <dxf>
      <numFmt numFmtId="4" formatCode="#,##0.00"/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14" displayName="Table14" ref="A2:L17" totalsRowShown="0" headerRowCellStyle="Normal" dataCellStyle="Normal">
  <autoFilter ref="A2:L17"/>
  <sortState ref="A3:K15">
    <sortCondition ref="H2:H15"/>
  </sortState>
  <tableColumns count="12">
    <tableColumn id="1" name="Applicant Name" dataCellStyle="Normal"/>
    <tableColumn id="2" name="Project Name" dataCellStyle="Normal"/>
    <tableColumn id="3" name="Expiring Grant #" dataCellStyle="Normal"/>
    <tableColumn id="4" name="Project Type" dataCellStyle="Normal"/>
    <tableColumn id="5" name="Component Type" dataCellStyle="Normal"/>
    <tableColumn id="6" name="Amount Requested" dataDxfId="22" dataCellStyle="Normal"/>
    <tableColumn id="7" name="Score" dataCellStyle="Normal"/>
    <tableColumn id="8" name="Rank" dataCellStyle="Normal"/>
    <tableColumn id="11" name="Amount Ranked" dataDxfId="21" dataCellStyle="Normal"/>
    <tableColumn id="13" name="Total" dataDxfId="20" dataCellStyle="Normal"/>
    <tableColumn id="12" name="Tiers" dataCellStyle="Normal"/>
    <tableColumn id="9" name="COMMENT" dataCellStyle="Normal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2:M16" totalsRowShown="0" headerRowDxfId="19" dataDxfId="17" headerRowBorderDxfId="18" tableBorderDxfId="16" totalsRowBorderDxfId="15">
  <autoFilter ref="A2:M16"/>
  <sortState ref="A3:M16">
    <sortCondition ref="H2:H16"/>
  </sortState>
  <tableColumns count="13">
    <tableColumn id="1" name="Applicant Name" dataDxfId="14"/>
    <tableColumn id="2" name="Project Name" dataDxfId="13"/>
    <tableColumn id="3" name="Expiring Grant #" dataDxfId="12"/>
    <tableColumn id="4" name="Project Type" dataDxfId="11"/>
    <tableColumn id="5" name="Component Type" dataDxfId="10"/>
    <tableColumn id="6" name="Amount Requested" dataDxfId="9"/>
    <tableColumn id="7" name="Score" dataDxfId="8"/>
    <tableColumn id="8" name="Rank" dataDxfId="7"/>
    <tableColumn id="11" name="Amount Ranked" dataDxfId="6"/>
    <tableColumn id="13" name="Total" dataDxfId="5"/>
    <tableColumn id="12" name="Tiers" dataDxfId="4"/>
    <tableColumn id="9" name="Consider for Reallocation Y/N" dataDxfId="3"/>
    <tableColumn id="10" name="Comments" dataDxfId="2"/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I1048576" totalsRowShown="0" headerRowDxfId="1">
  <autoFilter ref="A1:I1048576"/>
  <sortState ref="A2:I15">
    <sortCondition ref="B1:B1048575"/>
  </sortState>
  <tableColumns count="9">
    <tableColumn id="1" name="Rank"/>
    <tableColumn id="2" name="Applicant Name"/>
    <tableColumn id="3" name="Project Name"/>
    <tableColumn id="4" name="Expiring Grant #"/>
    <tableColumn id="5" name="Project Type"/>
    <tableColumn id="6" name="Component Type"/>
    <tableColumn id="7" name="Amount Requested" dataDxfId="0"/>
    <tableColumn id="8" name="Amount Ranked"/>
    <tableColumn id="9" name="Total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G18" sqref="G18"/>
    </sheetView>
  </sheetViews>
  <sheetFormatPr defaultRowHeight="15" x14ac:dyDescent="0.25"/>
  <cols>
    <col min="1" max="1" width="55.42578125" bestFit="1" customWidth="1"/>
    <col min="2" max="2" width="27.140625" bestFit="1" customWidth="1"/>
    <col min="3" max="3" width="19.140625" bestFit="1" customWidth="1"/>
    <col min="4" max="4" width="18.140625" bestFit="1" customWidth="1"/>
    <col min="6" max="6" width="22.42578125" style="3" bestFit="1" customWidth="1"/>
    <col min="9" max="9" width="19.42578125" style="46" bestFit="1" customWidth="1"/>
    <col min="10" max="10" width="11.7109375" style="46" bestFit="1" customWidth="1"/>
    <col min="12" max="12" width="41" bestFit="1" customWidth="1"/>
  </cols>
  <sheetData>
    <row r="1" spans="1:12" ht="23.25" x14ac:dyDescent="0.35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2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s="3" t="s">
        <v>6</v>
      </c>
      <c r="G2" t="s">
        <v>59</v>
      </c>
      <c r="H2" t="s">
        <v>0</v>
      </c>
      <c r="I2" s="46" t="s">
        <v>7</v>
      </c>
      <c r="J2" s="46" t="s">
        <v>12</v>
      </c>
      <c r="K2" t="s">
        <v>63</v>
      </c>
      <c r="L2" s="48" t="s">
        <v>69</v>
      </c>
    </row>
    <row r="3" spans="1:12" x14ac:dyDescent="0.25">
      <c r="A3" t="s">
        <v>15</v>
      </c>
      <c r="B3" t="s">
        <v>23</v>
      </c>
      <c r="C3" t="s">
        <v>33</v>
      </c>
      <c r="D3" t="s">
        <v>40</v>
      </c>
      <c r="E3" t="s">
        <v>44</v>
      </c>
      <c r="F3" s="3">
        <v>36000</v>
      </c>
      <c r="G3">
        <v>98</v>
      </c>
      <c r="H3">
        <v>1</v>
      </c>
      <c r="I3" s="46">
        <v>36000</v>
      </c>
      <c r="J3" s="46">
        <v>36000</v>
      </c>
      <c r="K3" t="s">
        <v>9</v>
      </c>
      <c r="L3" s="48"/>
    </row>
    <row r="4" spans="1:12" x14ac:dyDescent="0.25">
      <c r="A4" t="s">
        <v>18</v>
      </c>
      <c r="B4" t="s">
        <v>25</v>
      </c>
      <c r="C4" t="s">
        <v>36</v>
      </c>
      <c r="D4" t="s">
        <v>40</v>
      </c>
      <c r="E4" t="s">
        <v>45</v>
      </c>
      <c r="F4" s="3">
        <v>300922</v>
      </c>
      <c r="G4">
        <v>91</v>
      </c>
      <c r="H4">
        <v>2</v>
      </c>
      <c r="I4" s="46">
        <v>300922</v>
      </c>
      <c r="J4" s="46">
        <v>300922</v>
      </c>
      <c r="K4" t="s">
        <v>9</v>
      </c>
      <c r="L4" s="48"/>
    </row>
    <row r="5" spans="1:12" x14ac:dyDescent="0.25">
      <c r="A5" t="s">
        <v>18</v>
      </c>
      <c r="B5" t="s">
        <v>29</v>
      </c>
      <c r="C5" t="s">
        <v>39</v>
      </c>
      <c r="D5" t="s">
        <v>41</v>
      </c>
      <c r="E5" t="s">
        <v>45</v>
      </c>
      <c r="F5" s="3">
        <v>44088</v>
      </c>
      <c r="G5">
        <v>91</v>
      </c>
      <c r="H5">
        <v>3</v>
      </c>
      <c r="I5" s="46">
        <v>47293</v>
      </c>
      <c r="J5" s="46">
        <v>47293</v>
      </c>
      <c r="K5" t="s">
        <v>9</v>
      </c>
      <c r="L5" s="48" t="s">
        <v>70</v>
      </c>
    </row>
    <row r="6" spans="1:12" x14ac:dyDescent="0.25">
      <c r="A6" t="s">
        <v>16</v>
      </c>
      <c r="B6" t="s">
        <v>24</v>
      </c>
      <c r="C6" t="s">
        <v>34</v>
      </c>
      <c r="D6" t="s">
        <v>40</v>
      </c>
      <c r="E6" t="s">
        <v>45</v>
      </c>
      <c r="F6" s="3">
        <v>49125</v>
      </c>
      <c r="G6">
        <v>86</v>
      </c>
      <c r="H6">
        <v>4</v>
      </c>
      <c r="I6" s="46">
        <v>49125</v>
      </c>
      <c r="J6" s="46">
        <v>49125</v>
      </c>
      <c r="K6" t="s">
        <v>9</v>
      </c>
      <c r="L6" s="48"/>
    </row>
    <row r="7" spans="1:12" x14ac:dyDescent="0.25">
      <c r="A7" t="s">
        <v>17</v>
      </c>
      <c r="B7" t="s">
        <v>47</v>
      </c>
      <c r="C7" t="s">
        <v>38</v>
      </c>
      <c r="D7" t="s">
        <v>48</v>
      </c>
      <c r="E7" t="s">
        <v>45</v>
      </c>
      <c r="F7" s="3">
        <v>77805</v>
      </c>
      <c r="G7">
        <v>83</v>
      </c>
      <c r="H7">
        <v>5</v>
      </c>
      <c r="I7" s="46">
        <v>77805</v>
      </c>
      <c r="J7" s="46">
        <v>77805</v>
      </c>
      <c r="K7" t="s">
        <v>9</v>
      </c>
      <c r="L7" s="48"/>
    </row>
    <row r="8" spans="1:12" x14ac:dyDescent="0.25">
      <c r="A8" t="s">
        <v>17</v>
      </c>
      <c r="B8" t="s">
        <v>28</v>
      </c>
      <c r="C8" t="s">
        <v>39</v>
      </c>
      <c r="D8" t="s">
        <v>41</v>
      </c>
      <c r="E8" t="s">
        <v>45</v>
      </c>
      <c r="F8" s="3">
        <v>44088</v>
      </c>
      <c r="G8">
        <v>83</v>
      </c>
      <c r="H8">
        <v>6</v>
      </c>
      <c r="I8" s="46">
        <v>47292</v>
      </c>
      <c r="J8" s="46">
        <v>47292</v>
      </c>
      <c r="K8" t="s">
        <v>9</v>
      </c>
      <c r="L8" s="48" t="s">
        <v>71</v>
      </c>
    </row>
    <row r="9" spans="1:12" x14ac:dyDescent="0.25">
      <c r="A9" t="s">
        <v>17</v>
      </c>
      <c r="B9" t="s">
        <v>25</v>
      </c>
      <c r="C9" t="s">
        <v>35</v>
      </c>
      <c r="D9" t="s">
        <v>40</v>
      </c>
      <c r="E9" t="s">
        <v>45</v>
      </c>
      <c r="F9" s="3">
        <v>331480</v>
      </c>
      <c r="G9">
        <v>75</v>
      </c>
      <c r="H9">
        <v>7</v>
      </c>
      <c r="I9" s="46">
        <v>331480</v>
      </c>
      <c r="J9" s="46">
        <v>331480</v>
      </c>
      <c r="K9" t="s">
        <v>9</v>
      </c>
      <c r="L9" s="48"/>
    </row>
    <row r="10" spans="1:12" x14ac:dyDescent="0.25">
      <c r="A10" t="s">
        <v>14</v>
      </c>
      <c r="B10" t="s">
        <v>22</v>
      </c>
      <c r="C10" t="s">
        <v>32</v>
      </c>
      <c r="D10" t="s">
        <v>40</v>
      </c>
      <c r="E10" t="s">
        <v>42</v>
      </c>
      <c r="F10" s="3">
        <v>74572</v>
      </c>
      <c r="G10">
        <v>72</v>
      </c>
      <c r="H10">
        <v>8</v>
      </c>
      <c r="I10" s="46">
        <v>59279</v>
      </c>
      <c r="J10" s="46">
        <v>59279</v>
      </c>
      <c r="K10" t="s">
        <v>9</v>
      </c>
      <c r="L10" s="48"/>
    </row>
    <row r="11" spans="1:12" x14ac:dyDescent="0.25">
      <c r="B11" t="s">
        <v>22</v>
      </c>
      <c r="C11" t="s">
        <v>32</v>
      </c>
      <c r="D11" t="s">
        <v>40</v>
      </c>
      <c r="E11" t="s">
        <v>42</v>
      </c>
      <c r="F11" s="3">
        <v>0</v>
      </c>
      <c r="G11">
        <v>72</v>
      </c>
      <c r="H11">
        <v>8</v>
      </c>
      <c r="I11" s="46">
        <v>15293</v>
      </c>
      <c r="J11" s="46">
        <v>15293</v>
      </c>
      <c r="K11" t="s">
        <v>10</v>
      </c>
      <c r="L11" s="48"/>
    </row>
    <row r="12" spans="1:12" x14ac:dyDescent="0.25">
      <c r="A12" t="s">
        <v>13</v>
      </c>
      <c r="B12" s="48" t="s">
        <v>21</v>
      </c>
      <c r="C12" t="s">
        <v>31</v>
      </c>
      <c r="D12" t="s">
        <v>40</v>
      </c>
      <c r="E12" t="s">
        <v>43</v>
      </c>
      <c r="F12" s="49">
        <v>69001</v>
      </c>
      <c r="G12">
        <v>68</v>
      </c>
      <c r="H12">
        <v>9</v>
      </c>
      <c r="I12" s="50">
        <v>69001</v>
      </c>
      <c r="J12" s="50">
        <v>69001</v>
      </c>
      <c r="K12" s="48" t="s">
        <v>10</v>
      </c>
      <c r="L12" s="48"/>
    </row>
    <row r="13" spans="1:12" x14ac:dyDescent="0.25">
      <c r="A13" t="s">
        <v>13</v>
      </c>
      <c r="B13" t="s">
        <v>26</v>
      </c>
      <c r="C13" t="s">
        <v>37</v>
      </c>
      <c r="D13" t="s">
        <v>48</v>
      </c>
      <c r="E13" t="s">
        <v>42</v>
      </c>
      <c r="F13" s="3">
        <v>42034</v>
      </c>
      <c r="G13">
        <v>65</v>
      </c>
      <c r="H13">
        <v>10</v>
      </c>
      <c r="I13" s="46">
        <v>42034</v>
      </c>
      <c r="J13" s="46">
        <v>42034</v>
      </c>
      <c r="K13" t="s">
        <v>10</v>
      </c>
      <c r="L13" s="48"/>
    </row>
    <row r="14" spans="1:12" x14ac:dyDescent="0.25">
      <c r="A14" t="s">
        <v>13</v>
      </c>
      <c r="B14" t="s">
        <v>20</v>
      </c>
      <c r="C14" t="s">
        <v>30</v>
      </c>
      <c r="D14" t="s">
        <v>48</v>
      </c>
      <c r="E14" t="s">
        <v>42</v>
      </c>
      <c r="F14" s="3">
        <v>28844</v>
      </c>
      <c r="G14">
        <v>65</v>
      </c>
      <c r="H14">
        <v>11</v>
      </c>
      <c r="I14" s="46">
        <v>28844</v>
      </c>
      <c r="J14" s="46">
        <v>28844</v>
      </c>
      <c r="K14" t="s">
        <v>10</v>
      </c>
      <c r="L14" s="48"/>
    </row>
    <row r="15" spans="1:12" x14ac:dyDescent="0.25">
      <c r="A15" t="s">
        <v>67</v>
      </c>
      <c r="F15" s="3">
        <f>SUM(F3:F14)</f>
        <v>1097959</v>
      </c>
      <c r="I15" s="47">
        <f>SUM(I3:I14)</f>
        <v>1104368</v>
      </c>
      <c r="J15" s="47">
        <f>SUM(J3:J14)</f>
        <v>1104368</v>
      </c>
      <c r="L15" s="48"/>
    </row>
    <row r="16" spans="1:12" x14ac:dyDescent="0.25">
      <c r="A16" t="s">
        <v>72</v>
      </c>
      <c r="F16" s="3">
        <v>6409</v>
      </c>
      <c r="I16" s="3">
        <v>0</v>
      </c>
      <c r="J16" s="3">
        <v>0</v>
      </c>
      <c r="L16" s="48"/>
    </row>
    <row r="17" spans="1:12" x14ac:dyDescent="0.25">
      <c r="A17" s="48"/>
      <c r="B17" s="48"/>
      <c r="C17" s="48"/>
      <c r="D17" s="48"/>
      <c r="E17" s="48"/>
      <c r="F17" s="49"/>
      <c r="G17" s="48"/>
      <c r="H17" s="48"/>
      <c r="I17" s="50"/>
      <c r="J17" s="50"/>
      <c r="K17" s="48"/>
      <c r="L17" s="48"/>
    </row>
    <row r="18" spans="1:12" x14ac:dyDescent="0.25">
      <c r="I18"/>
      <c r="J18"/>
    </row>
    <row r="19" spans="1:12" x14ac:dyDescent="0.25">
      <c r="I19"/>
      <c r="J19"/>
    </row>
    <row r="20" spans="1:12" x14ac:dyDescent="0.25">
      <c r="I20"/>
      <c r="J20"/>
    </row>
    <row r="21" spans="1:12" x14ac:dyDescent="0.25">
      <c r="I21"/>
      <c r="J21"/>
    </row>
    <row r="22" spans="1:12" x14ac:dyDescent="0.25">
      <c r="I22"/>
      <c r="J22"/>
    </row>
    <row r="23" spans="1:12" x14ac:dyDescent="0.25">
      <c r="I23"/>
      <c r="J23"/>
    </row>
    <row r="24" spans="1:12" x14ac:dyDescent="0.25">
      <c r="I24"/>
      <c r="J24"/>
    </row>
    <row r="25" spans="1:12" x14ac:dyDescent="0.25">
      <c r="I25"/>
      <c r="J25"/>
    </row>
    <row r="26" spans="1:12" x14ac:dyDescent="0.25">
      <c r="I26"/>
      <c r="J26"/>
    </row>
    <row r="27" spans="1:12" x14ac:dyDescent="0.25">
      <c r="I27"/>
      <c r="J27"/>
    </row>
    <row r="28" spans="1:12" x14ac:dyDescent="0.25">
      <c r="I28"/>
      <c r="J28"/>
    </row>
    <row r="29" spans="1:12" x14ac:dyDescent="0.25">
      <c r="I29"/>
      <c r="J29"/>
    </row>
    <row r="30" spans="1:12" x14ac:dyDescent="0.25">
      <c r="I30"/>
      <c r="J30"/>
    </row>
    <row r="31" spans="1:12" x14ac:dyDescent="0.25">
      <c r="I31"/>
      <c r="J31"/>
    </row>
    <row r="32" spans="1:12" x14ac:dyDescent="0.25">
      <c r="I32"/>
      <c r="J32"/>
    </row>
    <row r="33" spans="9:10" x14ac:dyDescent="0.25">
      <c r="I33"/>
      <c r="J33"/>
    </row>
  </sheetData>
  <mergeCells count="1">
    <mergeCell ref="A1:K1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120" zoomScaleNormal="120" workbookViewId="0">
      <selection activeCell="B19" sqref="B19"/>
    </sheetView>
  </sheetViews>
  <sheetFormatPr defaultRowHeight="15" x14ac:dyDescent="0.25"/>
  <cols>
    <col min="1" max="1" width="52" bestFit="1" customWidth="1"/>
    <col min="2" max="2" width="27.140625" bestFit="1" customWidth="1"/>
    <col min="3" max="3" width="18.85546875" customWidth="1"/>
    <col min="4" max="4" width="18.140625" bestFit="1" customWidth="1"/>
    <col min="5" max="5" width="19.85546875" customWidth="1"/>
    <col min="6" max="6" width="22" customWidth="1"/>
    <col min="8" max="8" width="9.140625" style="28"/>
    <col min="9" max="9" width="19.28515625" style="37" bestFit="1" customWidth="1"/>
    <col min="10" max="11" width="19.28515625" style="37" customWidth="1"/>
    <col min="12" max="12" width="20.85546875" style="23" customWidth="1"/>
    <col min="13" max="13" width="42.7109375" style="23" customWidth="1"/>
  </cols>
  <sheetData>
    <row r="1" spans="1:13" x14ac:dyDescent="0.25">
      <c r="A1" t="s">
        <v>65</v>
      </c>
    </row>
    <row r="2" spans="1:13" ht="31.5" x14ac:dyDescent="0.25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4" t="s">
        <v>59</v>
      </c>
      <c r="H2" s="24" t="s">
        <v>0</v>
      </c>
      <c r="I2" s="33" t="s">
        <v>7</v>
      </c>
      <c r="J2" s="33" t="s">
        <v>12</v>
      </c>
      <c r="K2" s="33" t="s">
        <v>63</v>
      </c>
      <c r="L2" s="19" t="s">
        <v>60</v>
      </c>
      <c r="M2" s="19" t="s">
        <v>61</v>
      </c>
    </row>
    <row r="3" spans="1:13" x14ac:dyDescent="0.25">
      <c r="A3" s="12" t="s">
        <v>15</v>
      </c>
      <c r="B3" s="9" t="s">
        <v>23</v>
      </c>
      <c r="C3" s="9" t="s">
        <v>33</v>
      </c>
      <c r="D3" s="9" t="s">
        <v>40</v>
      </c>
      <c r="E3" s="9" t="s">
        <v>44</v>
      </c>
      <c r="F3" s="10">
        <v>36000</v>
      </c>
      <c r="G3" s="31">
        <v>98</v>
      </c>
      <c r="H3" s="26">
        <v>1</v>
      </c>
      <c r="I3" s="34">
        <v>36000</v>
      </c>
      <c r="J3" s="34">
        <v>36000</v>
      </c>
      <c r="K3" s="34" t="s">
        <v>9</v>
      </c>
      <c r="L3" s="21"/>
      <c r="M3" s="21"/>
    </row>
    <row r="4" spans="1:13" x14ac:dyDescent="0.25">
      <c r="A4" s="12" t="s">
        <v>18</v>
      </c>
      <c r="B4" s="9" t="s">
        <v>25</v>
      </c>
      <c r="C4" s="9" t="s">
        <v>36</v>
      </c>
      <c r="D4" s="9" t="s">
        <v>40</v>
      </c>
      <c r="E4" s="9" t="s">
        <v>45</v>
      </c>
      <c r="F4" s="10">
        <v>300922</v>
      </c>
      <c r="G4" s="31">
        <v>91</v>
      </c>
      <c r="H4" s="26">
        <v>2</v>
      </c>
      <c r="I4" s="34">
        <v>300922</v>
      </c>
      <c r="J4" s="34">
        <v>300922</v>
      </c>
      <c r="K4" s="34" t="s">
        <v>9</v>
      </c>
      <c r="L4" s="21"/>
      <c r="M4" s="21"/>
    </row>
    <row r="5" spans="1:13" x14ac:dyDescent="0.25">
      <c r="A5" s="11" t="s">
        <v>18</v>
      </c>
      <c r="B5" s="7" t="s">
        <v>29</v>
      </c>
      <c r="C5" s="7" t="s">
        <v>39</v>
      </c>
      <c r="D5" s="7" t="s">
        <v>41</v>
      </c>
      <c r="E5" s="7" t="s">
        <v>45</v>
      </c>
      <c r="F5" s="8">
        <v>44088</v>
      </c>
      <c r="G5" s="32">
        <v>91</v>
      </c>
      <c r="H5" s="25">
        <v>3</v>
      </c>
      <c r="I5" s="35">
        <v>44088</v>
      </c>
      <c r="J5" s="35">
        <v>44088</v>
      </c>
      <c r="K5" s="34" t="s">
        <v>9</v>
      </c>
      <c r="L5" s="20"/>
      <c r="M5" s="20"/>
    </row>
    <row r="6" spans="1:13" x14ac:dyDescent="0.25">
      <c r="A6" s="11" t="s">
        <v>16</v>
      </c>
      <c r="B6" s="7" t="s">
        <v>24</v>
      </c>
      <c r="C6" s="7" t="s">
        <v>34</v>
      </c>
      <c r="D6" s="7" t="s">
        <v>40</v>
      </c>
      <c r="E6" s="7" t="s">
        <v>45</v>
      </c>
      <c r="F6" s="8">
        <v>49125</v>
      </c>
      <c r="G6" s="7">
        <v>86</v>
      </c>
      <c r="H6" s="25">
        <v>4</v>
      </c>
      <c r="I6" s="35">
        <v>49125</v>
      </c>
      <c r="J6" s="35">
        <v>49125</v>
      </c>
      <c r="K6" s="34" t="s">
        <v>9</v>
      </c>
      <c r="L6" s="20"/>
      <c r="M6" s="20"/>
    </row>
    <row r="7" spans="1:13" x14ac:dyDescent="0.25">
      <c r="A7" s="12" t="s">
        <v>17</v>
      </c>
      <c r="B7" s="9" t="s">
        <v>47</v>
      </c>
      <c r="C7" s="9" t="s">
        <v>38</v>
      </c>
      <c r="D7" s="9" t="s">
        <v>48</v>
      </c>
      <c r="E7" s="9" t="s">
        <v>45</v>
      </c>
      <c r="F7" s="10">
        <v>77805</v>
      </c>
      <c r="G7" s="9">
        <v>83</v>
      </c>
      <c r="H7" s="26">
        <v>5</v>
      </c>
      <c r="I7" s="34">
        <v>77805</v>
      </c>
      <c r="J7" s="34">
        <v>77805</v>
      </c>
      <c r="K7" s="34" t="s">
        <v>9</v>
      </c>
      <c r="L7" s="21"/>
      <c r="M7" s="21"/>
    </row>
    <row r="8" spans="1:13" x14ac:dyDescent="0.25">
      <c r="A8" s="11" t="s">
        <v>17</v>
      </c>
      <c r="B8" s="7" t="s">
        <v>28</v>
      </c>
      <c r="C8" s="7" t="s">
        <v>39</v>
      </c>
      <c r="D8" s="7" t="s">
        <v>41</v>
      </c>
      <c r="E8" s="7" t="s">
        <v>45</v>
      </c>
      <c r="F8" s="8">
        <v>44088</v>
      </c>
      <c r="G8" s="7">
        <v>83</v>
      </c>
      <c r="H8" s="25">
        <v>6</v>
      </c>
      <c r="I8" s="35">
        <v>44088</v>
      </c>
      <c r="J8" s="35">
        <v>44088</v>
      </c>
      <c r="K8" s="34" t="s">
        <v>9</v>
      </c>
      <c r="L8" s="20"/>
      <c r="M8" s="20"/>
    </row>
    <row r="9" spans="1:13" x14ac:dyDescent="0.25">
      <c r="A9" s="12" t="s">
        <v>17</v>
      </c>
      <c r="B9" s="9" t="s">
        <v>25</v>
      </c>
      <c r="C9" s="9" t="s">
        <v>35</v>
      </c>
      <c r="D9" s="9" t="s">
        <v>40</v>
      </c>
      <c r="E9" s="9" t="s">
        <v>45</v>
      </c>
      <c r="F9" s="10">
        <v>331480</v>
      </c>
      <c r="G9" s="9">
        <v>75</v>
      </c>
      <c r="H9" s="26">
        <v>7</v>
      </c>
      <c r="I9" s="34">
        <v>331480</v>
      </c>
      <c r="J9" s="34">
        <v>331480</v>
      </c>
      <c r="K9" s="34" t="s">
        <v>9</v>
      </c>
      <c r="L9" s="21"/>
      <c r="M9" s="21"/>
    </row>
    <row r="10" spans="1:13" x14ac:dyDescent="0.25">
      <c r="A10" s="11" t="s">
        <v>14</v>
      </c>
      <c r="B10" s="7" t="s">
        <v>22</v>
      </c>
      <c r="C10" s="7" t="s">
        <v>32</v>
      </c>
      <c r="D10" s="7" t="s">
        <v>40</v>
      </c>
      <c r="E10" s="7" t="s">
        <v>42</v>
      </c>
      <c r="F10" s="8">
        <v>74572</v>
      </c>
      <c r="G10" s="7">
        <v>72</v>
      </c>
      <c r="H10" s="25">
        <v>8</v>
      </c>
      <c r="I10" s="35">
        <v>69741</v>
      </c>
      <c r="J10" s="35">
        <v>69741</v>
      </c>
      <c r="K10" s="34" t="s">
        <v>9</v>
      </c>
      <c r="L10" s="20" t="s">
        <v>64</v>
      </c>
      <c r="M10" s="20"/>
    </row>
    <row r="11" spans="1:13" x14ac:dyDescent="0.25">
      <c r="A11" s="11"/>
      <c r="B11" s="7" t="s">
        <v>22</v>
      </c>
      <c r="C11" s="7" t="s">
        <v>32</v>
      </c>
      <c r="D11" s="7" t="s">
        <v>40</v>
      </c>
      <c r="E11" s="7" t="s">
        <v>42</v>
      </c>
      <c r="F11" s="8">
        <v>0</v>
      </c>
      <c r="G11" s="7">
        <v>72</v>
      </c>
      <c r="H11" s="25">
        <v>8</v>
      </c>
      <c r="I11" s="35">
        <v>4831</v>
      </c>
      <c r="J11" s="35">
        <v>4831</v>
      </c>
      <c r="K11" s="35" t="s">
        <v>10</v>
      </c>
      <c r="L11" s="20"/>
      <c r="M11" s="20"/>
    </row>
    <row r="12" spans="1:13" x14ac:dyDescent="0.25">
      <c r="A12" s="12" t="s">
        <v>13</v>
      </c>
      <c r="B12" s="9" t="s">
        <v>21</v>
      </c>
      <c r="C12" s="9" t="s">
        <v>31</v>
      </c>
      <c r="D12" s="9" t="s">
        <v>40</v>
      </c>
      <c r="E12" s="9" t="s">
        <v>43</v>
      </c>
      <c r="F12" s="10">
        <v>69001</v>
      </c>
      <c r="G12" s="9">
        <v>68</v>
      </c>
      <c r="H12" s="26">
        <v>9</v>
      </c>
      <c r="I12" s="34">
        <v>69001</v>
      </c>
      <c r="J12" s="34">
        <v>69001</v>
      </c>
      <c r="K12" s="35" t="s">
        <v>10</v>
      </c>
      <c r="L12" s="21"/>
      <c r="M12" s="21"/>
    </row>
    <row r="13" spans="1:13" x14ac:dyDescent="0.25">
      <c r="A13" s="11" t="s">
        <v>13</v>
      </c>
      <c r="B13" s="7" t="s">
        <v>26</v>
      </c>
      <c r="C13" s="7" t="s">
        <v>37</v>
      </c>
      <c r="D13" s="7" t="s">
        <v>48</v>
      </c>
      <c r="E13" s="7" t="s">
        <v>42</v>
      </c>
      <c r="F13" s="8">
        <v>42034</v>
      </c>
      <c r="G13" s="29">
        <v>65</v>
      </c>
      <c r="H13" s="25">
        <v>10</v>
      </c>
      <c r="I13" s="35">
        <v>42034</v>
      </c>
      <c r="J13" s="35">
        <v>42034</v>
      </c>
      <c r="K13" s="35" t="s">
        <v>10</v>
      </c>
      <c r="L13" s="20"/>
      <c r="M13" s="20"/>
    </row>
    <row r="14" spans="1:13" x14ac:dyDescent="0.25">
      <c r="A14" s="12" t="s">
        <v>13</v>
      </c>
      <c r="B14" s="9" t="s">
        <v>20</v>
      </c>
      <c r="C14" s="9" t="s">
        <v>30</v>
      </c>
      <c r="D14" s="9" t="s">
        <v>48</v>
      </c>
      <c r="E14" s="9" t="s">
        <v>42</v>
      </c>
      <c r="F14" s="10">
        <v>28844</v>
      </c>
      <c r="G14" s="30">
        <v>65</v>
      </c>
      <c r="H14" s="26">
        <v>11</v>
      </c>
      <c r="I14" s="34">
        <v>28844</v>
      </c>
      <c r="J14" s="34">
        <v>28844</v>
      </c>
      <c r="K14" s="35" t="s">
        <v>10</v>
      </c>
      <c r="L14" s="21"/>
      <c r="M14" s="21"/>
    </row>
    <row r="15" spans="1:13" s="45" customFormat="1" x14ac:dyDescent="0.25">
      <c r="A15" s="38" t="s">
        <v>19</v>
      </c>
      <c r="B15" s="39" t="s">
        <v>27</v>
      </c>
      <c r="C15" s="39" t="s">
        <v>38</v>
      </c>
      <c r="D15" s="39" t="s">
        <v>41</v>
      </c>
      <c r="E15" s="39" t="s">
        <v>46</v>
      </c>
      <c r="F15" s="40">
        <v>83325</v>
      </c>
      <c r="G15" s="41">
        <v>12</v>
      </c>
      <c r="H15" s="42">
        <v>12</v>
      </c>
      <c r="I15" s="43">
        <v>6409</v>
      </c>
      <c r="J15" s="43">
        <v>6409</v>
      </c>
      <c r="K15" s="43" t="s">
        <v>10</v>
      </c>
      <c r="L15" s="44" t="s">
        <v>64</v>
      </c>
      <c r="M15" s="44" t="s">
        <v>66</v>
      </c>
    </row>
    <row r="16" spans="1:13" x14ac:dyDescent="0.25">
      <c r="A16" s="16"/>
      <c r="B16" s="17"/>
      <c r="C16" s="17"/>
      <c r="D16" s="17"/>
      <c r="E16" s="17"/>
      <c r="F16" s="18">
        <f>SUM(F3:F15)</f>
        <v>1181284</v>
      </c>
      <c r="G16" s="17"/>
      <c r="H16" s="27"/>
      <c r="I16" s="36">
        <f>SUM(I3:I15)</f>
        <v>1104368</v>
      </c>
      <c r="J16" s="36">
        <f>SUBTOTAL(109,J3:J15)</f>
        <v>1104368</v>
      </c>
      <c r="K16" s="34"/>
      <c r="L16" s="22"/>
      <c r="M16" s="22"/>
    </row>
    <row r="20" spans="10:10" x14ac:dyDescent="0.25">
      <c r="J20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opLeftCell="B1" workbookViewId="0">
      <selection activeCell="L2" sqref="L2"/>
    </sheetView>
  </sheetViews>
  <sheetFormatPr defaultRowHeight="15" x14ac:dyDescent="0.25"/>
  <cols>
    <col min="2" max="2" width="52" bestFit="1" customWidth="1"/>
    <col min="3" max="3" width="27.140625" bestFit="1" customWidth="1"/>
    <col min="4" max="4" width="19.140625" bestFit="1" customWidth="1"/>
    <col min="5" max="5" width="18.140625" bestFit="1" customWidth="1"/>
    <col min="6" max="6" width="19.85546875" customWidth="1"/>
    <col min="7" max="7" width="22" style="3" customWidth="1"/>
    <col min="8" max="8" width="19" customWidth="1"/>
    <col min="9" max="9" width="16.85546875" customWidth="1"/>
    <col min="11" max="11" width="15.140625" bestFit="1" customWidth="1"/>
    <col min="12" max="12" width="12.7109375" style="3" bestFit="1" customWidth="1"/>
    <col min="14" max="14" width="12.7109375" bestFit="1" customWidth="1"/>
  </cols>
  <sheetData>
    <row r="1" spans="1:14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12</v>
      </c>
      <c r="K1" s="52" t="s">
        <v>8</v>
      </c>
      <c r="L1" s="52"/>
    </row>
    <row r="2" spans="1:14" x14ac:dyDescent="0.25">
      <c r="B2" t="s">
        <v>19</v>
      </c>
      <c r="C2" t="s">
        <v>27</v>
      </c>
      <c r="D2" t="s">
        <v>38</v>
      </c>
      <c r="E2" t="s">
        <v>41</v>
      </c>
      <c r="F2" t="s">
        <v>46</v>
      </c>
      <c r="G2" s="3">
        <v>83325</v>
      </c>
      <c r="I2" s="3"/>
      <c r="K2" s="4" t="s">
        <v>9</v>
      </c>
      <c r="L2" s="5">
        <v>949196</v>
      </c>
      <c r="N2" s="5">
        <v>949196</v>
      </c>
    </row>
    <row r="3" spans="1:14" x14ac:dyDescent="0.25">
      <c r="B3" t="s">
        <v>13</v>
      </c>
      <c r="C3" t="s">
        <v>20</v>
      </c>
      <c r="D3" t="s">
        <v>30</v>
      </c>
      <c r="E3" t="s">
        <v>48</v>
      </c>
      <c r="F3" t="s">
        <v>42</v>
      </c>
      <c r="G3" s="3">
        <v>28844</v>
      </c>
      <c r="I3" s="3"/>
      <c r="K3" s="4" t="s">
        <v>10</v>
      </c>
      <c r="L3" s="5">
        <v>60587</v>
      </c>
      <c r="N3" s="5">
        <v>60587</v>
      </c>
    </row>
    <row r="4" spans="1:14" x14ac:dyDescent="0.25">
      <c r="B4" t="s">
        <v>13</v>
      </c>
      <c r="C4" t="s">
        <v>26</v>
      </c>
      <c r="D4" t="s">
        <v>37</v>
      </c>
      <c r="E4" t="s">
        <v>48</v>
      </c>
      <c r="F4" t="s">
        <v>42</v>
      </c>
      <c r="G4" s="3">
        <v>42034</v>
      </c>
      <c r="I4" s="3"/>
      <c r="K4" s="4" t="s">
        <v>11</v>
      </c>
      <c r="L4" s="5">
        <v>94585</v>
      </c>
      <c r="N4" s="3">
        <f>SUM(N2:N3)</f>
        <v>1009783</v>
      </c>
    </row>
    <row r="5" spans="1:14" x14ac:dyDescent="0.25">
      <c r="B5" t="s">
        <v>13</v>
      </c>
      <c r="C5" t="s">
        <v>21</v>
      </c>
      <c r="D5" t="s">
        <v>31</v>
      </c>
      <c r="E5" t="s">
        <v>40</v>
      </c>
      <c r="F5" t="s">
        <v>43</v>
      </c>
      <c r="G5" s="3">
        <v>69001</v>
      </c>
      <c r="I5" s="3"/>
      <c r="K5" s="4" t="s">
        <v>12</v>
      </c>
      <c r="L5" s="6">
        <f>SUM(L2:L4)</f>
        <v>1104368</v>
      </c>
    </row>
    <row r="6" spans="1:14" x14ac:dyDescent="0.25">
      <c r="B6" t="s">
        <v>14</v>
      </c>
      <c r="C6" t="s">
        <v>22</v>
      </c>
      <c r="D6" t="s">
        <v>32</v>
      </c>
      <c r="E6" t="s">
        <v>40</v>
      </c>
      <c r="F6" t="s">
        <v>42</v>
      </c>
      <c r="G6" s="3">
        <v>74572</v>
      </c>
      <c r="I6" s="3"/>
    </row>
    <row r="7" spans="1:14" ht="15.75" x14ac:dyDescent="0.25">
      <c r="B7" t="s">
        <v>15</v>
      </c>
      <c r="C7" t="s">
        <v>23</v>
      </c>
      <c r="D7" t="s">
        <v>33</v>
      </c>
      <c r="E7" t="s">
        <v>40</v>
      </c>
      <c r="F7" t="s">
        <v>44</v>
      </c>
      <c r="G7" s="3">
        <v>36000</v>
      </c>
      <c r="I7" s="3"/>
      <c r="K7" s="53" t="s">
        <v>50</v>
      </c>
      <c r="L7" s="54"/>
    </row>
    <row r="8" spans="1:14" x14ac:dyDescent="0.25">
      <c r="B8" t="s">
        <v>16</v>
      </c>
      <c r="C8" t="s">
        <v>24</v>
      </c>
      <c r="D8" t="s">
        <v>34</v>
      </c>
      <c r="E8" t="s">
        <v>40</v>
      </c>
      <c r="F8" t="s">
        <v>45</v>
      </c>
      <c r="G8" s="3">
        <v>49125</v>
      </c>
      <c r="I8" s="3"/>
      <c r="K8" s="55">
        <v>1183012</v>
      </c>
      <c r="L8" s="56"/>
    </row>
    <row r="9" spans="1:14" x14ac:dyDescent="0.25">
      <c r="B9" t="s">
        <v>17</v>
      </c>
      <c r="C9" t="s">
        <v>47</v>
      </c>
      <c r="D9" t="s">
        <v>38</v>
      </c>
      <c r="E9" t="s">
        <v>48</v>
      </c>
      <c r="F9" t="s">
        <v>45</v>
      </c>
      <c r="G9" s="3">
        <v>77805</v>
      </c>
      <c r="I9" s="3"/>
    </row>
    <row r="10" spans="1:14" ht="15.75" x14ac:dyDescent="0.25">
      <c r="B10" t="s">
        <v>17</v>
      </c>
      <c r="C10" t="s">
        <v>28</v>
      </c>
      <c r="D10" t="s">
        <v>39</v>
      </c>
      <c r="E10" t="s">
        <v>41</v>
      </c>
      <c r="F10" t="s">
        <v>45</v>
      </c>
      <c r="G10" s="3">
        <v>40080</v>
      </c>
      <c r="I10" s="3"/>
      <c r="K10" s="53" t="s">
        <v>49</v>
      </c>
      <c r="L10" s="54"/>
    </row>
    <row r="11" spans="1:14" x14ac:dyDescent="0.25">
      <c r="B11" t="s">
        <v>17</v>
      </c>
      <c r="C11" t="s">
        <v>25</v>
      </c>
      <c r="D11" t="s">
        <v>35</v>
      </c>
      <c r="E11" t="s">
        <v>40</v>
      </c>
      <c r="F11" t="s">
        <v>45</v>
      </c>
      <c r="G11" s="3">
        <v>331480</v>
      </c>
      <c r="I11" s="3"/>
      <c r="K11" s="57">
        <v>-78644</v>
      </c>
      <c r="L11" s="58"/>
    </row>
    <row r="12" spans="1:14" x14ac:dyDescent="0.25">
      <c r="B12" t="s">
        <v>18</v>
      </c>
      <c r="C12" t="s">
        <v>29</v>
      </c>
      <c r="D12" t="s">
        <v>39</v>
      </c>
      <c r="E12" t="s">
        <v>41</v>
      </c>
      <c r="F12" t="s">
        <v>45</v>
      </c>
      <c r="G12" s="3">
        <v>44088</v>
      </c>
      <c r="I12" s="3"/>
    </row>
    <row r="13" spans="1:14" x14ac:dyDescent="0.25">
      <c r="B13" t="s">
        <v>18</v>
      </c>
      <c r="C13" t="s">
        <v>25</v>
      </c>
      <c r="D13" t="s">
        <v>36</v>
      </c>
      <c r="E13" t="s">
        <v>40</v>
      </c>
      <c r="F13" t="s">
        <v>45</v>
      </c>
      <c r="G13" s="3">
        <v>306658</v>
      </c>
      <c r="I13" s="3"/>
    </row>
    <row r="14" spans="1:14" x14ac:dyDescent="0.25">
      <c r="G14" s="3">
        <f>SUM(G2:G13)</f>
        <v>1183012</v>
      </c>
      <c r="I14" s="3"/>
      <c r="K14" t="s">
        <v>51</v>
      </c>
    </row>
    <row r="15" spans="1:14" x14ac:dyDescent="0.25">
      <c r="K15" t="s">
        <v>52</v>
      </c>
    </row>
    <row r="16" spans="1:14" x14ac:dyDescent="0.25">
      <c r="G16"/>
      <c r="K16" t="s">
        <v>62</v>
      </c>
      <c r="L16"/>
    </row>
    <row r="17" spans="7:12" x14ac:dyDescent="0.25">
      <c r="G17"/>
      <c r="K17" t="s">
        <v>55</v>
      </c>
      <c r="L17"/>
    </row>
    <row r="18" spans="7:12" x14ac:dyDescent="0.25">
      <c r="G18"/>
      <c r="K18" t="s">
        <v>57</v>
      </c>
      <c r="L18"/>
    </row>
    <row r="19" spans="7:12" x14ac:dyDescent="0.25">
      <c r="G19"/>
      <c r="K19" t="s">
        <v>53</v>
      </c>
      <c r="L19"/>
    </row>
    <row r="20" spans="7:12" x14ac:dyDescent="0.25">
      <c r="G20"/>
      <c r="K20" t="s">
        <v>54</v>
      </c>
      <c r="L20"/>
    </row>
    <row r="21" spans="7:12" x14ac:dyDescent="0.25">
      <c r="G21"/>
      <c r="K21" t="s">
        <v>56</v>
      </c>
      <c r="L21"/>
    </row>
    <row r="22" spans="7:12" ht="15" customHeight="1" x14ac:dyDescent="0.25">
      <c r="G22"/>
      <c r="K22" t="s">
        <v>58</v>
      </c>
      <c r="L22"/>
    </row>
    <row r="23" spans="7:12" x14ac:dyDescent="0.25">
      <c r="G23"/>
      <c r="L23"/>
    </row>
    <row r="24" spans="7:12" x14ac:dyDescent="0.25">
      <c r="G24"/>
      <c r="L24"/>
    </row>
    <row r="25" spans="7:12" x14ac:dyDescent="0.25">
      <c r="G25"/>
      <c r="L25"/>
    </row>
    <row r="26" spans="7:12" x14ac:dyDescent="0.25">
      <c r="G26"/>
      <c r="L26"/>
    </row>
    <row r="27" spans="7:12" x14ac:dyDescent="0.25">
      <c r="G27"/>
      <c r="L27"/>
    </row>
    <row r="28" spans="7:12" x14ac:dyDescent="0.25">
      <c r="G28"/>
      <c r="L28"/>
    </row>
    <row r="29" spans="7:12" x14ac:dyDescent="0.25">
      <c r="G29"/>
      <c r="L29"/>
    </row>
    <row r="30" spans="7:12" x14ac:dyDescent="0.25">
      <c r="G30"/>
      <c r="L30"/>
    </row>
    <row r="31" spans="7:12" x14ac:dyDescent="0.25">
      <c r="G31"/>
      <c r="L31"/>
    </row>
    <row r="32" spans="7:12" x14ac:dyDescent="0.25">
      <c r="G32"/>
      <c r="L32"/>
    </row>
    <row r="33" spans="7:12" x14ac:dyDescent="0.25">
      <c r="G33"/>
      <c r="L33"/>
    </row>
    <row r="34" spans="7:12" x14ac:dyDescent="0.25">
      <c r="G34"/>
      <c r="L34"/>
    </row>
    <row r="35" spans="7:12" x14ac:dyDescent="0.25">
      <c r="G35"/>
      <c r="L35"/>
    </row>
    <row r="36" spans="7:12" x14ac:dyDescent="0.25">
      <c r="G36"/>
      <c r="L36"/>
    </row>
    <row r="37" spans="7:12" x14ac:dyDescent="0.25">
      <c r="G37"/>
      <c r="L37"/>
    </row>
    <row r="38" spans="7:12" x14ac:dyDescent="0.25">
      <c r="G38"/>
      <c r="L38"/>
    </row>
    <row r="39" spans="7:12" x14ac:dyDescent="0.25">
      <c r="G39"/>
      <c r="L39"/>
    </row>
    <row r="40" spans="7:12" x14ac:dyDescent="0.25">
      <c r="G40"/>
      <c r="L40"/>
    </row>
    <row r="41" spans="7:12" x14ac:dyDescent="0.25">
      <c r="G41"/>
      <c r="L41"/>
    </row>
    <row r="42" spans="7:12" x14ac:dyDescent="0.25">
      <c r="G42"/>
      <c r="L42"/>
    </row>
    <row r="43" spans="7:12" x14ac:dyDescent="0.25">
      <c r="G43"/>
      <c r="L43"/>
    </row>
    <row r="44" spans="7:12" x14ac:dyDescent="0.25">
      <c r="G44"/>
      <c r="L44"/>
    </row>
    <row r="45" spans="7:12" x14ac:dyDescent="0.25">
      <c r="G45"/>
      <c r="L45"/>
    </row>
    <row r="46" spans="7:12" x14ac:dyDescent="0.25">
      <c r="G46"/>
      <c r="L46"/>
    </row>
    <row r="47" spans="7:12" x14ac:dyDescent="0.25">
      <c r="G47"/>
      <c r="L47"/>
    </row>
    <row r="48" spans="7:12" x14ac:dyDescent="0.25">
      <c r="G48"/>
      <c r="L48"/>
    </row>
    <row r="49" spans="7:12" x14ac:dyDescent="0.25">
      <c r="G49"/>
      <c r="L49"/>
    </row>
    <row r="50" spans="7:12" x14ac:dyDescent="0.25">
      <c r="G50"/>
      <c r="L50"/>
    </row>
    <row r="51" spans="7:12" x14ac:dyDescent="0.25">
      <c r="G51"/>
      <c r="L51"/>
    </row>
    <row r="52" spans="7:12" x14ac:dyDescent="0.25">
      <c r="G52"/>
      <c r="L52"/>
    </row>
    <row r="53" spans="7:12" x14ac:dyDescent="0.25">
      <c r="G53"/>
      <c r="L53"/>
    </row>
    <row r="54" spans="7:12" x14ac:dyDescent="0.25">
      <c r="G54"/>
      <c r="L54"/>
    </row>
    <row r="55" spans="7:12" x14ac:dyDescent="0.25">
      <c r="G55"/>
      <c r="L55"/>
    </row>
    <row r="56" spans="7:12" x14ac:dyDescent="0.25">
      <c r="G56"/>
      <c r="L56"/>
    </row>
    <row r="57" spans="7:12" x14ac:dyDescent="0.25">
      <c r="G57"/>
      <c r="L57"/>
    </row>
    <row r="58" spans="7:12" x14ac:dyDescent="0.25">
      <c r="G58"/>
      <c r="L58"/>
    </row>
    <row r="59" spans="7:12" x14ac:dyDescent="0.25">
      <c r="G59"/>
      <c r="L59"/>
    </row>
    <row r="60" spans="7:12" x14ac:dyDescent="0.25">
      <c r="G60"/>
      <c r="L60"/>
    </row>
    <row r="61" spans="7:12" x14ac:dyDescent="0.25">
      <c r="G61"/>
      <c r="L61"/>
    </row>
    <row r="62" spans="7:12" x14ac:dyDescent="0.25">
      <c r="G62"/>
      <c r="L62"/>
    </row>
    <row r="63" spans="7:12" x14ac:dyDescent="0.25">
      <c r="G63"/>
      <c r="L63"/>
    </row>
    <row r="64" spans="7:12" x14ac:dyDescent="0.25">
      <c r="G64"/>
      <c r="L64"/>
    </row>
    <row r="65" spans="7:12" x14ac:dyDescent="0.25">
      <c r="G65"/>
      <c r="L65"/>
    </row>
    <row r="66" spans="7:12" x14ac:dyDescent="0.25">
      <c r="G66"/>
      <c r="L66"/>
    </row>
    <row r="67" spans="7:12" x14ac:dyDescent="0.25">
      <c r="G67"/>
      <c r="L67"/>
    </row>
    <row r="68" spans="7:12" x14ac:dyDescent="0.25">
      <c r="G68"/>
      <c r="L68"/>
    </row>
    <row r="69" spans="7:12" x14ac:dyDescent="0.25">
      <c r="G69"/>
      <c r="L69"/>
    </row>
    <row r="70" spans="7:12" x14ac:dyDescent="0.25">
      <c r="G70"/>
      <c r="L70"/>
    </row>
    <row r="71" spans="7:12" x14ac:dyDescent="0.25">
      <c r="G71"/>
      <c r="L71"/>
    </row>
    <row r="72" spans="7:12" x14ac:dyDescent="0.25">
      <c r="G72"/>
      <c r="L72"/>
    </row>
    <row r="73" spans="7:12" x14ac:dyDescent="0.25">
      <c r="G73"/>
      <c r="L73"/>
    </row>
    <row r="74" spans="7:12" x14ac:dyDescent="0.25">
      <c r="G74"/>
      <c r="L74"/>
    </row>
    <row r="75" spans="7:12" x14ac:dyDescent="0.25">
      <c r="G75"/>
      <c r="L75"/>
    </row>
    <row r="76" spans="7:12" x14ac:dyDescent="0.25">
      <c r="G76"/>
      <c r="L76"/>
    </row>
    <row r="77" spans="7:12" x14ac:dyDescent="0.25">
      <c r="G77"/>
      <c r="L77"/>
    </row>
    <row r="78" spans="7:12" x14ac:dyDescent="0.25">
      <c r="G78"/>
      <c r="L78"/>
    </row>
    <row r="79" spans="7:12" x14ac:dyDescent="0.25">
      <c r="G79"/>
      <c r="L79"/>
    </row>
    <row r="80" spans="7:12" x14ac:dyDescent="0.25">
      <c r="G80"/>
      <c r="L80"/>
    </row>
    <row r="81" spans="7:12" x14ac:dyDescent="0.25">
      <c r="G81"/>
      <c r="L81"/>
    </row>
    <row r="82" spans="7:12" x14ac:dyDescent="0.25">
      <c r="G82"/>
      <c r="L82"/>
    </row>
    <row r="83" spans="7:12" x14ac:dyDescent="0.25">
      <c r="G83"/>
      <c r="L83"/>
    </row>
    <row r="84" spans="7:12" x14ac:dyDescent="0.25">
      <c r="G84"/>
      <c r="L84"/>
    </row>
    <row r="85" spans="7:12" x14ac:dyDescent="0.25">
      <c r="G85"/>
      <c r="L85"/>
    </row>
    <row r="86" spans="7:12" x14ac:dyDescent="0.25">
      <c r="G86"/>
      <c r="L86"/>
    </row>
    <row r="87" spans="7:12" x14ac:dyDescent="0.25">
      <c r="G87"/>
      <c r="L87"/>
    </row>
    <row r="88" spans="7:12" x14ac:dyDescent="0.25">
      <c r="G88"/>
      <c r="L88"/>
    </row>
    <row r="89" spans="7:12" x14ac:dyDescent="0.25">
      <c r="G89"/>
      <c r="L89"/>
    </row>
    <row r="90" spans="7:12" x14ac:dyDescent="0.25">
      <c r="G90"/>
      <c r="L90"/>
    </row>
    <row r="91" spans="7:12" x14ac:dyDescent="0.25">
      <c r="G91"/>
      <c r="L91"/>
    </row>
    <row r="92" spans="7:12" x14ac:dyDescent="0.25">
      <c r="G92"/>
      <c r="L92"/>
    </row>
    <row r="93" spans="7:12" x14ac:dyDescent="0.25">
      <c r="G93"/>
      <c r="L93"/>
    </row>
    <row r="94" spans="7:12" x14ac:dyDescent="0.25">
      <c r="G94"/>
      <c r="L94"/>
    </row>
    <row r="95" spans="7:12" x14ac:dyDescent="0.25">
      <c r="G95"/>
      <c r="L95"/>
    </row>
    <row r="96" spans="7:12" x14ac:dyDescent="0.25">
      <c r="G96"/>
      <c r="L96"/>
    </row>
    <row r="97" spans="7:12" x14ac:dyDescent="0.25">
      <c r="G97"/>
      <c r="L97"/>
    </row>
    <row r="98" spans="7:12" x14ac:dyDescent="0.25">
      <c r="G98"/>
      <c r="L98"/>
    </row>
    <row r="99" spans="7:12" x14ac:dyDescent="0.25">
      <c r="G99"/>
      <c r="L99"/>
    </row>
    <row r="100" spans="7:12" x14ac:dyDescent="0.25">
      <c r="G100"/>
      <c r="L100"/>
    </row>
    <row r="101" spans="7:12" x14ac:dyDescent="0.25">
      <c r="G101"/>
      <c r="L101"/>
    </row>
    <row r="102" spans="7:12" x14ac:dyDescent="0.25">
      <c r="G102"/>
      <c r="L102"/>
    </row>
    <row r="103" spans="7:12" x14ac:dyDescent="0.25">
      <c r="G103"/>
      <c r="L103"/>
    </row>
    <row r="104" spans="7:12" x14ac:dyDescent="0.25">
      <c r="G104"/>
      <c r="L104"/>
    </row>
    <row r="105" spans="7:12" x14ac:dyDescent="0.25">
      <c r="G105"/>
      <c r="L105"/>
    </row>
    <row r="106" spans="7:12" x14ac:dyDescent="0.25">
      <c r="G106"/>
      <c r="L106"/>
    </row>
    <row r="107" spans="7:12" x14ac:dyDescent="0.25">
      <c r="G107"/>
      <c r="L107"/>
    </row>
    <row r="108" spans="7:12" x14ac:dyDescent="0.25">
      <c r="G108"/>
      <c r="L108"/>
    </row>
    <row r="109" spans="7:12" x14ac:dyDescent="0.25">
      <c r="G109"/>
      <c r="L109"/>
    </row>
    <row r="110" spans="7:12" x14ac:dyDescent="0.25">
      <c r="G110"/>
      <c r="L110"/>
    </row>
    <row r="111" spans="7:12" x14ac:dyDescent="0.25">
      <c r="G111"/>
      <c r="L111"/>
    </row>
    <row r="112" spans="7:12" x14ac:dyDescent="0.25">
      <c r="G112"/>
      <c r="L112"/>
    </row>
    <row r="113" spans="7:12" x14ac:dyDescent="0.25">
      <c r="G113"/>
      <c r="L113"/>
    </row>
    <row r="114" spans="7:12" x14ac:dyDescent="0.25">
      <c r="G114"/>
      <c r="L114"/>
    </row>
    <row r="115" spans="7:12" x14ac:dyDescent="0.25">
      <c r="G115"/>
      <c r="L115"/>
    </row>
    <row r="116" spans="7:12" x14ac:dyDescent="0.25">
      <c r="G116"/>
      <c r="L116"/>
    </row>
    <row r="117" spans="7:12" x14ac:dyDescent="0.25">
      <c r="G117"/>
      <c r="L117"/>
    </row>
    <row r="118" spans="7:12" x14ac:dyDescent="0.25">
      <c r="G118"/>
      <c r="L118"/>
    </row>
    <row r="119" spans="7:12" x14ac:dyDescent="0.25">
      <c r="G119"/>
      <c r="L119"/>
    </row>
    <row r="120" spans="7:12" x14ac:dyDescent="0.25">
      <c r="G120"/>
      <c r="L120"/>
    </row>
    <row r="121" spans="7:12" x14ac:dyDescent="0.25">
      <c r="G121"/>
      <c r="L121"/>
    </row>
    <row r="122" spans="7:12" x14ac:dyDescent="0.25">
      <c r="G122"/>
      <c r="L122"/>
    </row>
    <row r="123" spans="7:12" x14ac:dyDescent="0.25">
      <c r="G123"/>
      <c r="L123"/>
    </row>
    <row r="124" spans="7:12" x14ac:dyDescent="0.25">
      <c r="G124"/>
      <c r="L124"/>
    </row>
    <row r="125" spans="7:12" x14ac:dyDescent="0.25">
      <c r="G125"/>
      <c r="L125"/>
    </row>
    <row r="126" spans="7:12" x14ac:dyDescent="0.25">
      <c r="G126"/>
      <c r="L126"/>
    </row>
    <row r="127" spans="7:12" x14ac:dyDescent="0.25">
      <c r="G127"/>
      <c r="L127"/>
    </row>
    <row r="128" spans="7:12" x14ac:dyDescent="0.25">
      <c r="G128"/>
      <c r="L128"/>
    </row>
    <row r="129" spans="7:12" x14ac:dyDescent="0.25">
      <c r="G129"/>
      <c r="L129"/>
    </row>
    <row r="130" spans="7:12" x14ac:dyDescent="0.25">
      <c r="G130"/>
      <c r="L130"/>
    </row>
    <row r="131" spans="7:12" x14ac:dyDescent="0.25">
      <c r="G131"/>
      <c r="L131"/>
    </row>
    <row r="132" spans="7:12" x14ac:dyDescent="0.25">
      <c r="G132"/>
      <c r="L132"/>
    </row>
  </sheetData>
  <mergeCells count="5">
    <mergeCell ref="K1:L1"/>
    <mergeCell ref="K10:L10"/>
    <mergeCell ref="K7:L7"/>
    <mergeCell ref="K8:L8"/>
    <mergeCell ref="K11:L11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 LISTING</vt:lpstr>
      <vt:lpstr>Listing on 8.31.17</vt:lpstr>
      <vt:lpstr>R&amp;R budget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</dc:creator>
  <cp:lastModifiedBy>Brent</cp:lastModifiedBy>
  <dcterms:created xsi:type="dcterms:W3CDTF">2017-08-23T23:05:03Z</dcterms:created>
  <dcterms:modified xsi:type="dcterms:W3CDTF">2017-09-14T05:07:44Z</dcterms:modified>
</cp:coreProperties>
</file>